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FAS\CPDC Forms\Project Managment\"/>
    </mc:Choice>
  </mc:AlternateContent>
  <bookViews>
    <workbookView xWindow="0" yWindow="0" windowWidth="20640" windowHeight="7455" activeTab="1"/>
  </bookViews>
  <sheets>
    <sheet name="Instructions" sheetId="4" r:id="rId1"/>
    <sheet name="Equipment Removed" sheetId="3" r:id="rId2"/>
    <sheet name="New Equipment" sheetId="1" r:id="rId3"/>
    <sheet name="Data" sheetId="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1" l="1"/>
  <c r="L11" i="1"/>
  <c r="K12" i="1"/>
  <c r="L12" i="1"/>
  <c r="K13" i="1"/>
  <c r="L13" i="1"/>
  <c r="K14" i="1"/>
  <c r="L14" i="1"/>
  <c r="K15" i="1"/>
  <c r="L15" i="1"/>
  <c r="K16" i="1"/>
  <c r="L16" i="1"/>
  <c r="K17" i="1"/>
  <c r="L17" i="1"/>
  <c r="K18" i="1"/>
  <c r="L18" i="1"/>
  <c r="K19" i="1"/>
  <c r="L19" i="1"/>
  <c r="K20" i="1"/>
  <c r="L20" i="1"/>
  <c r="K21" i="1"/>
  <c r="L21" i="1"/>
  <c r="L10" i="1"/>
  <c r="K10" i="1"/>
  <c r="B3" i="1" l="1"/>
  <c r="B2" i="1"/>
  <c r="A3" i="1"/>
  <c r="A2" i="1"/>
</calcChain>
</file>

<file path=xl/comments1.xml><?xml version="1.0" encoding="utf-8"?>
<comments xmlns="http://schemas.openxmlformats.org/spreadsheetml/2006/main">
  <authors>
    <author>Jason Plumpton</author>
    <author>Seth W Enders</author>
  </authors>
  <commentList>
    <comment ref="M9" authorId="0" shapeId="0">
      <text>
        <r>
          <rPr>
            <b/>
            <sz val="9"/>
            <color indexed="81"/>
            <rFont val="Tahoma"/>
            <family val="2"/>
          </rPr>
          <t>Size and quantity</t>
        </r>
      </text>
    </comment>
    <comment ref="N9" authorId="0" shapeId="0">
      <text>
        <r>
          <rPr>
            <b/>
            <sz val="9"/>
            <color indexed="81"/>
            <rFont val="Tahoma"/>
            <family val="2"/>
          </rPr>
          <t>Size and type of filter</t>
        </r>
      </text>
    </comment>
    <comment ref="W9" authorId="1" shapeId="0">
      <text>
        <r>
          <rPr>
            <b/>
            <sz val="9"/>
            <color indexed="81"/>
            <rFont val="Tahoma"/>
            <family val="2"/>
          </rPr>
          <t>Any special or extended warranty above typical 1 year. For example, a 20 year roof warranty</t>
        </r>
      </text>
    </comment>
  </commentList>
</comments>
</file>

<file path=xl/sharedStrings.xml><?xml version="1.0" encoding="utf-8"?>
<sst xmlns="http://schemas.openxmlformats.org/spreadsheetml/2006/main" count="316" uniqueCount="214">
  <si>
    <t>Manufacturer</t>
  </si>
  <si>
    <t>Model</t>
  </si>
  <si>
    <t>Serial #</t>
  </si>
  <si>
    <t>Belt</t>
  </si>
  <si>
    <t>Motor Amps</t>
  </si>
  <si>
    <t>Motor Volts</t>
  </si>
  <si>
    <t xml:space="preserve">Description </t>
  </si>
  <si>
    <t>FAMIS Parent Equipment #</t>
  </si>
  <si>
    <t>FAMIS Equipment #</t>
  </si>
  <si>
    <t>Warranty Information</t>
  </si>
  <si>
    <t>Name of Project</t>
  </si>
  <si>
    <t xml:space="preserve">Motor NEMA Frame Size </t>
  </si>
  <si>
    <t>Installing Contractor</t>
  </si>
  <si>
    <t>Local Equipment Representative</t>
  </si>
  <si>
    <t>Keyword                     (i.e. Heat Exch)</t>
  </si>
  <si>
    <t>Filter</t>
  </si>
  <si>
    <t>Motor MFG</t>
  </si>
  <si>
    <t>Motor RPM</t>
  </si>
  <si>
    <t>Motor Phase</t>
  </si>
  <si>
    <t>Motor Model</t>
  </si>
  <si>
    <t>Motor H.P</t>
  </si>
  <si>
    <t>A C EQUIP</t>
  </si>
  <si>
    <t>ALARM FIRE</t>
  </si>
  <si>
    <t>BACKFLOW</t>
  </si>
  <si>
    <t>BOILER NG</t>
  </si>
  <si>
    <t>BUILDING</t>
  </si>
  <si>
    <t>CHILLER</t>
  </si>
  <si>
    <t>CLEANING</t>
  </si>
  <si>
    <t>COMPACTOR</t>
  </si>
  <si>
    <t>COMPRESSOR</t>
  </si>
  <si>
    <t>CONDENSER</t>
  </si>
  <si>
    <t>COOLER</t>
  </si>
  <si>
    <t>CRU</t>
  </si>
  <si>
    <t>CX</t>
  </si>
  <si>
    <t>NET CONTROLLER</t>
  </si>
  <si>
    <t>CONDENSATE RETURN UNIT</t>
  </si>
  <si>
    <t>CONDENSER FOR HVAC</t>
  </si>
  <si>
    <t>COMPRESSOR, ALL TYPES</t>
  </si>
  <si>
    <t>CUSTODIAL EQUIPMENT</t>
  </si>
  <si>
    <t>BOILER, NATURAL GAS</t>
  </si>
  <si>
    <t>BACKFLOW PREVENTER</t>
  </si>
  <si>
    <t>FIRE ALARM</t>
  </si>
  <si>
    <t>AIR CONDITIONER</t>
  </si>
  <si>
    <t>KEYWORD DESCRIPTION</t>
  </si>
  <si>
    <t>KEYWORD</t>
  </si>
  <si>
    <t>EQUIPMENT TYPE DESCRIPTION</t>
  </si>
  <si>
    <t>EQUIPMENT TYPE</t>
  </si>
  <si>
    <t>DAMPER</t>
  </si>
  <si>
    <t>DE-HUMID</t>
  </si>
  <si>
    <t>DEHUMIDIFIER</t>
  </si>
  <si>
    <t>DHWE</t>
  </si>
  <si>
    <t>DOMESTIC HOT WATER HEATER ELECTRIC</t>
  </si>
  <si>
    <t>DHWG</t>
  </si>
  <si>
    <t>DOMESTIC HOT WATER HEATER GAS</t>
  </si>
  <si>
    <t>DHWP</t>
  </si>
  <si>
    <t>DOMESTIC HOT WATER PUMP</t>
  </si>
  <si>
    <t>DOMESTIC HOT WATER HEATER STEAM</t>
  </si>
  <si>
    <t>DHWS</t>
  </si>
  <si>
    <t>DINING</t>
  </si>
  <si>
    <t>DINING AREAS ON CAMPUS</t>
  </si>
  <si>
    <t>DISHWASHER</t>
  </si>
  <si>
    <t>DOOR</t>
  </si>
  <si>
    <t>DRAINAGE</t>
  </si>
  <si>
    <t>STORMWATER MANAGEMENT</t>
  </si>
  <si>
    <t>DRYER AIR</t>
  </si>
  <si>
    <t>AIR DRYER COMPRESSED AIR</t>
  </si>
  <si>
    <t>DRYER CLTH</t>
  </si>
  <si>
    <t>CLOTHES DRYER</t>
  </si>
  <si>
    <t>LIGHTPOLE</t>
  </si>
  <si>
    <t>LIGHT POLE</t>
  </si>
  <si>
    <t>PRV</t>
  </si>
  <si>
    <t>EVAPORATOR</t>
  </si>
  <si>
    <t>EYEWASH</t>
  </si>
  <si>
    <t>EYEWASH/SAFETY SHOWER</t>
  </si>
  <si>
    <t xml:space="preserve">FAN &amp; COIL </t>
  </si>
  <si>
    <t>FAN AND COIL UNIT</t>
  </si>
  <si>
    <t>FAN CIRCU</t>
  </si>
  <si>
    <t>CIRCULATING FAN</t>
  </si>
  <si>
    <t>FAN EXH</t>
  </si>
  <si>
    <t>EXHAUST FAN</t>
  </si>
  <si>
    <t>FAN RETURN</t>
  </si>
  <si>
    <t>RETURN FAN</t>
  </si>
  <si>
    <t>FAN SUPPLY</t>
  </si>
  <si>
    <t>SUPPLY FAN</t>
  </si>
  <si>
    <t>FILTER</t>
  </si>
  <si>
    <t>FLOOR DRN</t>
  </si>
  <si>
    <t>FLOOR DRAIN</t>
  </si>
  <si>
    <t>FLUID LOOP</t>
  </si>
  <si>
    <t>FOOD SERVICE</t>
  </si>
  <si>
    <t>FOOD SERVICE ITEMS</t>
  </si>
  <si>
    <t>FREEZER</t>
  </si>
  <si>
    <t>FUME HOOD</t>
  </si>
  <si>
    <t>FURNACE</t>
  </si>
  <si>
    <t>GENERATOR</t>
  </si>
  <si>
    <t>HEAT EXCH</t>
  </si>
  <si>
    <t>HEAT EXCHANGER</t>
  </si>
  <si>
    <t>HEAT RECOV</t>
  </si>
  <si>
    <t>HEAT RECOVERY SYSTEM</t>
  </si>
  <si>
    <t>HEAT VENT</t>
  </si>
  <si>
    <t>HEATING AND VENTILATION UNITS</t>
  </si>
  <si>
    <t>HEATER CAB</t>
  </si>
  <si>
    <t>CABINET HEATER</t>
  </si>
  <si>
    <t>HEATER RAD</t>
  </si>
  <si>
    <t>GAS FIRED RADIANT HEATER</t>
  </si>
  <si>
    <t>HEAT PUMP</t>
  </si>
  <si>
    <t>HEATPUMP</t>
  </si>
  <si>
    <t>HUMIDIFIER</t>
  </si>
  <si>
    <t>ICE BANK</t>
  </si>
  <si>
    <t>ICE BANK, BEER LINES</t>
  </si>
  <si>
    <t>ICE MACHIN</t>
  </si>
  <si>
    <t>ICE MAKER</t>
  </si>
  <si>
    <t>IND. UNIT</t>
  </si>
  <si>
    <t>INDUCTION UNIT</t>
  </si>
  <si>
    <t>LIFT</t>
  </si>
  <si>
    <t>TRUCK LIFT ETC.</t>
  </si>
  <si>
    <t>LIGHT EMER</t>
  </si>
  <si>
    <t>EMERGENCY LIGHT</t>
  </si>
  <si>
    <t>MOTOR</t>
  </si>
  <si>
    <t>POTMACHINE</t>
  </si>
  <si>
    <t>POT MACHINE</t>
  </si>
  <si>
    <t>PRU</t>
  </si>
  <si>
    <t>PRESSURE REGULATING UNIT</t>
  </si>
  <si>
    <t>PRESSURE RELIEF VALVE</t>
  </si>
  <si>
    <t>PTAC</t>
  </si>
  <si>
    <t>PACKAGE TERMINAL AC UNIT</t>
  </si>
  <si>
    <t>PUMP BOOST</t>
  </si>
  <si>
    <t>PUMP - BOOSTER</t>
  </si>
  <si>
    <t>PUMP CIR</t>
  </si>
  <si>
    <t>PUMP - CIRCULATION</t>
  </si>
  <si>
    <t>PUMP CW</t>
  </si>
  <si>
    <t>PUMP - CHILLED WATER</t>
  </si>
  <si>
    <t>PUMP FIRE</t>
  </si>
  <si>
    <t>PUMP - FIRE</t>
  </si>
  <si>
    <t>PUMP GLY</t>
  </si>
  <si>
    <t>GLYCOL PUMP</t>
  </si>
  <si>
    <t>PUMP HW</t>
  </si>
  <si>
    <t>PUMP - HOT WATER</t>
  </si>
  <si>
    <t>PUMP JOCKY</t>
  </si>
  <si>
    <t>JOCKEY PUMP FOR FIRE SPRINKLER</t>
  </si>
  <si>
    <t>PUMP SPLY</t>
  </si>
  <si>
    <t>PUMP SUPPLY ALL TYPES</t>
  </si>
  <si>
    <t>PUMP SUMP</t>
  </si>
  <si>
    <t>PUMPS - SUMP/SEWAGE</t>
  </si>
  <si>
    <t>PUMP VAC</t>
  </si>
  <si>
    <t>PUMP VACUUM, ALL TYPES</t>
  </si>
  <si>
    <t>RACK</t>
  </si>
  <si>
    <t>COMPRESSOR RACK</t>
  </si>
  <si>
    <t>REF CONT</t>
  </si>
  <si>
    <t>REFRIGERANT CONTAINER</t>
  </si>
  <si>
    <t>REF TRACK</t>
  </si>
  <si>
    <t>REFRIGERANT TRACKING SYSTEM</t>
  </si>
  <si>
    <t>REHEAT</t>
  </si>
  <si>
    <t>REHEAT VAVS</t>
  </si>
  <si>
    <t>ROOF</t>
  </si>
  <si>
    <t>SENSOR-CO</t>
  </si>
  <si>
    <t>CARBON MONOXIDE SENSOR</t>
  </si>
  <si>
    <t>STAGE LIFT</t>
  </si>
  <si>
    <t>STERILIZER</t>
  </si>
  <si>
    <t>STEAM STERILIZER</t>
  </si>
  <si>
    <t>STM TRAP</t>
  </si>
  <si>
    <t>STEAM TRAP</t>
  </si>
  <si>
    <t>TANK</t>
  </si>
  <si>
    <t>TANK - STORAGE, HOLDING, TRANSFER</t>
  </si>
  <si>
    <t>TOWER CLG</t>
  </si>
  <si>
    <t>COOLING TOWER</t>
  </si>
  <si>
    <t>TRAY BELT</t>
  </si>
  <si>
    <t>TURF</t>
  </si>
  <si>
    <t>TURF EQUIPMENT</t>
  </si>
  <si>
    <t>UNIT HTR</t>
  </si>
  <si>
    <t>UNIT VENT</t>
  </si>
  <si>
    <t>UNIT VENTILATOR</t>
  </si>
  <si>
    <t>VACUUM</t>
  </si>
  <si>
    <t>INDUSTRIAL VACUUM</t>
  </si>
  <si>
    <t>VAV</t>
  </si>
  <si>
    <t>VEHICLE</t>
  </si>
  <si>
    <t>ALL VEHICLES</t>
  </si>
  <si>
    <t>VSD</t>
  </si>
  <si>
    <t>VARIABLE SPEED DRIVE</t>
  </si>
  <si>
    <t>WASHER CLH</t>
  </si>
  <si>
    <t xml:space="preserve">WAVE POOL </t>
  </si>
  <si>
    <t>WAVE POOL</t>
  </si>
  <si>
    <t>Area Served: i.e. floor or room numbers</t>
  </si>
  <si>
    <t>Roofer</t>
  </si>
  <si>
    <t>Floor Location</t>
  </si>
  <si>
    <t>Room Location</t>
  </si>
  <si>
    <t>1.  Indicate all equipment removed from facility include tag name and brief description in the "Equipment Removed" Tab.  The tag name needs to mach the tag name in the list provided by the university.</t>
  </si>
  <si>
    <t>Equipment Tag (i.e. EX-8)</t>
  </si>
  <si>
    <t>Date put into service</t>
  </si>
  <si>
    <t>Building</t>
  </si>
  <si>
    <t>Date put out of service(Construction Start Date)</t>
  </si>
  <si>
    <t>Equipment Tag      (i.e. EX-8)</t>
  </si>
  <si>
    <t>Information Completed by SU</t>
  </si>
  <si>
    <t>Information to be Completed by Contractor/CM</t>
  </si>
  <si>
    <t>Information to be Completed by Consultant</t>
  </si>
  <si>
    <t>Instructions for Completing Information</t>
  </si>
  <si>
    <t>UNIT HEATER HW&amp;STM</t>
  </si>
  <si>
    <t>CLOTHES WASHER</t>
  </si>
  <si>
    <t>Equipment Description</t>
  </si>
  <si>
    <t>VAV BOX</t>
  </si>
  <si>
    <t>HVAC</t>
  </si>
  <si>
    <t>Electronic</t>
  </si>
  <si>
    <t>Plumbing</t>
  </si>
  <si>
    <t>Stmfttr</t>
  </si>
  <si>
    <t>Facility</t>
  </si>
  <si>
    <t>Custodial</t>
  </si>
  <si>
    <t>Machinist</t>
  </si>
  <si>
    <t>ESSM</t>
  </si>
  <si>
    <t>Electrical</t>
  </si>
  <si>
    <t>Contracted</t>
  </si>
  <si>
    <t>Auto Garag</t>
  </si>
  <si>
    <t>Trade</t>
  </si>
  <si>
    <t>Automatically Populated</t>
  </si>
  <si>
    <t>Complete Columns When Applicable</t>
  </si>
  <si>
    <t xml:space="preserve">2.  Add all new equipment and components as called for in the specifications on New Equipment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</si>
</sst>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u/>
      <sz val="11"/>
      <color theme="1" tint="0.34998626667073579"/>
      <name val="Calibri"/>
      <family val="2"/>
      <scheme val="minor"/>
    </font>
    <font>
      <sz val="11"/>
      <color theme="1" tint="0.34998626667073579"/>
      <name val="Calibri"/>
      <family val="2"/>
      <scheme val="minor"/>
    </font>
    <font>
      <b/>
      <sz val="9"/>
      <color indexed="81"/>
      <name val="Tahoma"/>
      <family val="2"/>
    </font>
    <font>
      <b/>
      <sz val="11"/>
      <color rgb="FF3F3F3F"/>
      <name val="Calibri"/>
      <family val="2"/>
      <scheme val="minor"/>
    </font>
    <font>
      <sz val="11"/>
      <color theme="0"/>
      <name val="Calibri"/>
      <family val="2"/>
      <scheme val="minor"/>
    </font>
    <font>
      <u/>
      <sz val="11"/>
      <color theme="1"/>
      <name val="Calibri"/>
      <family val="2"/>
      <scheme val="minor"/>
    </font>
    <font>
      <b/>
      <sz val="11"/>
      <color theme="0"/>
      <name val="Calibri"/>
      <family val="2"/>
      <scheme val="minor"/>
    </font>
  </fonts>
  <fills count="9">
    <fill>
      <patternFill patternType="none"/>
    </fill>
    <fill>
      <patternFill patternType="gray125"/>
    </fill>
    <fill>
      <patternFill patternType="solid">
        <fgColor rgb="FFFFFFCC"/>
      </patternFill>
    </fill>
    <fill>
      <patternFill patternType="solid">
        <fgColor rgb="FFF2F2F2"/>
      </patternFill>
    </fill>
    <fill>
      <patternFill patternType="solid">
        <fgColor theme="6"/>
      </patternFill>
    </fill>
    <fill>
      <patternFill patternType="solid">
        <fgColor theme="2"/>
        <bgColor indexed="64"/>
      </patternFill>
    </fill>
    <fill>
      <patternFill patternType="solid">
        <fgColor theme="4"/>
        <bgColor indexed="64"/>
      </patternFill>
    </fill>
    <fill>
      <patternFill patternType="solid">
        <fgColor theme="6"/>
        <bgColor indexed="64"/>
      </patternFill>
    </fill>
    <fill>
      <patternFill patternType="solid">
        <fgColor theme="5"/>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top style="thin">
        <color rgb="FF3F3F3F"/>
      </top>
      <bottom/>
      <diagonal/>
    </border>
    <border>
      <left/>
      <right style="thin">
        <color rgb="FF3F3F3F"/>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2" borderId="1" applyNumberFormat="0" applyFont="0" applyAlignment="0" applyProtection="0"/>
    <xf numFmtId="0" fontId="5" fillId="3" borderId="2" applyNumberFormat="0" applyAlignment="0" applyProtection="0"/>
    <xf numFmtId="0" fontId="6" fillId="4" borderId="0" applyNumberFormat="0" applyBorder="0" applyAlignment="0" applyProtection="0"/>
  </cellStyleXfs>
  <cellXfs count="41">
    <xf numFmtId="0" fontId="0" fillId="0" borderId="0" xfId="0"/>
    <xf numFmtId="14" fontId="0" fillId="0" borderId="0" xfId="0" applyNumberFormat="1"/>
    <xf numFmtId="0" fontId="0" fillId="0" borderId="0" xfId="0" applyAlignment="1"/>
    <xf numFmtId="0" fontId="3" fillId="0" borderId="0" xfId="0" applyFont="1" applyAlignment="1">
      <alignment horizontal="right"/>
    </xf>
    <xf numFmtId="0" fontId="5" fillId="0" borderId="0" xfId="2" applyFill="1" applyBorder="1"/>
    <xf numFmtId="0" fontId="6" fillId="0" borderId="0" xfId="3" applyFill="1" applyBorder="1"/>
    <xf numFmtId="0" fontId="0" fillId="0" borderId="0" xfId="1" applyFont="1" applyFill="1" applyBorder="1" applyAlignment="1">
      <alignment horizontal="center"/>
    </xf>
    <xf numFmtId="0" fontId="6" fillId="4" borderId="3" xfId="3" applyBorder="1" applyAlignment="1">
      <alignment horizontal="center" vertical="center" wrapText="1"/>
    </xf>
    <xf numFmtId="0" fontId="5" fillId="0" borderId="0" xfId="2" applyFill="1" applyBorder="1" applyAlignment="1">
      <alignment horizontal="center"/>
    </xf>
    <xf numFmtId="0" fontId="0" fillId="0" borderId="0" xfId="0" applyFill="1" applyBorder="1"/>
    <xf numFmtId="0" fontId="3" fillId="0" borderId="0" xfId="0" applyFont="1" applyBorder="1" applyAlignment="1">
      <alignment horizontal="right"/>
    </xf>
    <xf numFmtId="0" fontId="8" fillId="6" borderId="3" xfId="2" applyFont="1" applyFill="1" applyBorder="1" applyAlignment="1">
      <alignment horizontal="center" vertical="center" wrapText="1"/>
    </xf>
    <xf numFmtId="0" fontId="8" fillId="8" borderId="3" xfId="2" applyFont="1" applyFill="1" applyBorder="1" applyAlignment="1">
      <alignment horizontal="center" vertical="center"/>
    </xf>
    <xf numFmtId="0" fontId="8" fillId="8" borderId="3" xfId="2" applyFont="1" applyFill="1" applyBorder="1" applyAlignment="1">
      <alignment horizontal="center" vertical="center" wrapText="1"/>
    </xf>
    <xf numFmtId="0" fontId="8" fillId="6" borderId="3" xfId="2" applyFont="1" applyFill="1" applyBorder="1" applyAlignment="1">
      <alignment horizontal="center" vertical="center"/>
    </xf>
    <xf numFmtId="14" fontId="8" fillId="8" borderId="3" xfId="2" applyNumberFormat="1" applyFont="1" applyFill="1" applyBorder="1" applyAlignment="1">
      <alignment horizontal="center" vertical="center" wrapText="1"/>
    </xf>
    <xf numFmtId="0" fontId="7" fillId="0" borderId="0" xfId="0" applyFont="1" applyProtection="1"/>
    <xf numFmtId="0" fontId="0" fillId="0" borderId="0" xfId="0" applyProtection="1"/>
    <xf numFmtId="0" fontId="8" fillId="6" borderId="3" xfId="3" applyFont="1" applyFill="1" applyBorder="1" applyAlignment="1">
      <alignment horizontal="center" vertical="center" wrapText="1"/>
    </xf>
    <xf numFmtId="14" fontId="8" fillId="6" borderId="3" xfId="2" applyNumberFormat="1" applyFont="1" applyFill="1" applyBorder="1" applyAlignment="1">
      <alignment horizontal="center" vertical="center" wrapText="1"/>
    </xf>
    <xf numFmtId="0" fontId="8" fillId="6" borderId="3" xfId="0" applyFont="1" applyFill="1" applyBorder="1" applyAlignment="1">
      <alignment horizontal="left"/>
    </xf>
    <xf numFmtId="0" fontId="6" fillId="7" borderId="3" xfId="0" applyFont="1" applyFill="1" applyBorder="1" applyAlignment="1">
      <alignment horizontal="left"/>
    </xf>
    <xf numFmtId="0" fontId="0" fillId="0" borderId="3" xfId="0" applyBorder="1" applyAlignment="1">
      <alignment horizontal="center"/>
    </xf>
    <xf numFmtId="0" fontId="5" fillId="3" borderId="4" xfId="2" applyBorder="1" applyAlignment="1">
      <alignment horizontal="center"/>
    </xf>
    <xf numFmtId="0" fontId="5" fillId="3" borderId="5" xfId="2" applyBorder="1" applyAlignment="1">
      <alignment horizontal="center"/>
    </xf>
    <xf numFmtId="0" fontId="5" fillId="3" borderId="7" xfId="2" applyBorder="1" applyAlignment="1">
      <alignment horizontal="center"/>
    </xf>
    <xf numFmtId="0" fontId="5" fillId="3" borderId="3" xfId="2" applyBorder="1" applyAlignment="1">
      <alignment horizontal="center"/>
    </xf>
    <xf numFmtId="0" fontId="6" fillId="6" borderId="6" xfId="0" applyFont="1" applyFill="1" applyBorder="1" applyAlignment="1">
      <alignment horizontal="left"/>
    </xf>
    <xf numFmtId="0" fontId="6" fillId="6" borderId="8" xfId="0" applyFont="1" applyFill="1" applyBorder="1" applyAlignment="1">
      <alignment horizontal="left"/>
    </xf>
    <xf numFmtId="0" fontId="6" fillId="6" borderId="7" xfId="0" applyFont="1" applyFill="1" applyBorder="1" applyAlignment="1">
      <alignment horizontal="left"/>
    </xf>
    <xf numFmtId="0" fontId="2" fillId="0" borderId="0" xfId="0" applyFont="1" applyAlignment="1">
      <alignment horizontal="center"/>
    </xf>
    <xf numFmtId="0" fontId="3" fillId="0" borderId="0" xfId="0" applyFont="1" applyAlignment="1">
      <alignment horizontal="center"/>
    </xf>
    <xf numFmtId="0" fontId="6" fillId="7" borderId="3" xfId="1" applyFon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6" fillId="8" borderId="6" xfId="0" applyFont="1" applyFill="1" applyBorder="1" applyAlignment="1">
      <alignment horizontal="left"/>
    </xf>
    <xf numFmtId="0" fontId="6" fillId="8" borderId="8" xfId="0" applyFont="1" applyFill="1" applyBorder="1" applyAlignment="1">
      <alignment horizontal="left"/>
    </xf>
    <xf numFmtId="0" fontId="6" fillId="8" borderId="7" xfId="0" applyFont="1" applyFill="1" applyBorder="1" applyAlignment="1">
      <alignment horizontal="left"/>
    </xf>
    <xf numFmtId="0" fontId="0" fillId="5" borderId="3" xfId="0" applyFill="1" applyBorder="1" applyAlignment="1">
      <alignment horizontal="center"/>
    </xf>
    <xf numFmtId="49" fontId="0" fillId="0" borderId="3" xfId="0" applyNumberFormat="1" applyBorder="1" applyAlignment="1">
      <alignment horizontal="center"/>
    </xf>
    <xf numFmtId="49" fontId="0" fillId="0" borderId="3" xfId="0" applyNumberFormat="1" applyBorder="1"/>
  </cellXfs>
  <cellStyles count="4">
    <cellStyle name="Accent3" xfId="3" builtinId="37"/>
    <cellStyle name="Normal" xfId="0" builtinId="0"/>
    <cellStyle name="Note" xfId="1" builtinId="10"/>
    <cellStyle name="Output"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5</xdr:row>
          <xdr:rowOff>104775</xdr:rowOff>
        </xdr:from>
        <xdr:to>
          <xdr:col>15</xdr:col>
          <xdr:colOff>352425</xdr:colOff>
          <xdr:row>42</xdr:row>
          <xdr:rowOff>123825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Visio_Drawing.vsd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5"/>
  <sheetViews>
    <sheetView workbookViewId="0">
      <selection activeCell="T17" sqref="T17"/>
    </sheetView>
  </sheetViews>
  <sheetFormatPr defaultRowHeight="15" x14ac:dyDescent="0.25"/>
  <sheetData>
    <row r="1" spans="1:1" x14ac:dyDescent="0.25">
      <c r="A1" t="s">
        <v>194</v>
      </c>
    </row>
    <row r="3" spans="1:1" x14ac:dyDescent="0.25">
      <c r="A3" t="s">
        <v>185</v>
      </c>
    </row>
    <row r="5" spans="1:1" x14ac:dyDescent="0.25">
      <c r="A5" t="s">
        <v>213</v>
      </c>
    </row>
  </sheetData>
  <pageMargins left="0.7" right="0.7" top="0.75" bottom="0.75" header="0.3" footer="0.3"/>
  <drawing r:id="rId1"/>
  <legacyDrawing r:id="rId2"/>
  <oleObjects>
    <mc:AlternateContent xmlns:mc="http://schemas.openxmlformats.org/markup-compatibility/2006">
      <mc:Choice Requires="x14">
        <oleObject progId="Visio.Drawing.15" shapeId="2049" r:id="rId3">
          <objectPr defaultSize="0" r:id="rId4">
            <anchor moveWithCells="1">
              <from>
                <xdr:col>0</xdr:col>
                <xdr:colOff>95250</xdr:colOff>
                <xdr:row>5</xdr:row>
                <xdr:rowOff>104775</xdr:rowOff>
              </from>
              <to>
                <xdr:col>15</xdr:col>
                <xdr:colOff>352425</xdr:colOff>
                <xdr:row>42</xdr:row>
                <xdr:rowOff>123825</xdr:rowOff>
              </to>
            </anchor>
          </objectPr>
        </oleObject>
      </mc:Choice>
      <mc:Fallback>
        <oleObject progId="Visio.Drawing.15" shapeId="2049"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tabSelected="1" workbookViewId="0">
      <pane ySplit="9" topLeftCell="A10" activePane="bottomLeft" state="frozen"/>
      <selection activeCell="J12" sqref="J12"/>
      <selection pane="bottomLeft" activeCell="F22" sqref="F22"/>
    </sheetView>
  </sheetViews>
  <sheetFormatPr defaultRowHeight="15" x14ac:dyDescent="0.25"/>
  <cols>
    <col min="1" max="1" width="16" customWidth="1"/>
    <col min="2" max="2" width="13" customWidth="1"/>
    <col min="3" max="3" width="11.85546875" customWidth="1"/>
    <col min="4" max="4" width="16" customWidth="1"/>
    <col min="5" max="5" width="20" customWidth="1"/>
    <col min="6" max="6" width="22.42578125" customWidth="1"/>
    <col min="7" max="7" width="42.7109375" customWidth="1"/>
    <col min="8" max="8" width="20.140625" customWidth="1"/>
    <col min="9" max="9" width="23" customWidth="1"/>
    <col min="10" max="10" width="20.140625" customWidth="1"/>
    <col min="11" max="11" width="65.140625" customWidth="1"/>
    <col min="12" max="12" width="42.85546875" customWidth="1"/>
  </cols>
  <sheetData>
    <row r="2" spans="1:7" x14ac:dyDescent="0.25">
      <c r="A2" s="20" t="s">
        <v>10</v>
      </c>
      <c r="B2" s="23"/>
      <c r="C2" s="23"/>
      <c r="D2" s="23"/>
      <c r="E2" s="24"/>
      <c r="F2" s="2"/>
      <c r="G2" s="2"/>
    </row>
    <row r="3" spans="1:7" x14ac:dyDescent="0.25">
      <c r="A3" s="20" t="s">
        <v>188</v>
      </c>
      <c r="B3" s="25"/>
      <c r="C3" s="26"/>
      <c r="D3" s="26"/>
      <c r="E3" s="26"/>
    </row>
    <row r="6" spans="1:7" x14ac:dyDescent="0.25">
      <c r="F6" s="6"/>
      <c r="G6" s="6"/>
    </row>
    <row r="7" spans="1:7" x14ac:dyDescent="0.25">
      <c r="A7" s="27" t="s">
        <v>193</v>
      </c>
      <c r="B7" s="28"/>
      <c r="C7" s="28"/>
      <c r="D7" s="29"/>
    </row>
    <row r="9" spans="1:7" ht="45" x14ac:dyDescent="0.25">
      <c r="A9" s="18" t="s">
        <v>8</v>
      </c>
      <c r="B9" s="11" t="s">
        <v>186</v>
      </c>
      <c r="C9" s="11" t="s">
        <v>183</v>
      </c>
      <c r="D9" s="11" t="s">
        <v>184</v>
      </c>
      <c r="E9" s="19" t="s">
        <v>189</v>
      </c>
      <c r="F9" s="14" t="s">
        <v>6</v>
      </c>
      <c r="G9" s="14" t="s">
        <v>181</v>
      </c>
    </row>
    <row r="10" spans="1:7" x14ac:dyDescent="0.25">
      <c r="A10" s="40"/>
      <c r="B10" s="40"/>
      <c r="C10" s="40"/>
      <c r="D10" s="40"/>
      <c r="E10" s="40"/>
      <c r="F10" s="40"/>
      <c r="G10" s="40"/>
    </row>
    <row r="11" spans="1:7" x14ac:dyDescent="0.25">
      <c r="A11" s="40"/>
      <c r="B11" s="40"/>
      <c r="C11" s="40"/>
      <c r="D11" s="40"/>
      <c r="E11" s="40"/>
      <c r="F11" s="40"/>
      <c r="G11" s="40"/>
    </row>
    <row r="12" spans="1:7" x14ac:dyDescent="0.25">
      <c r="A12" s="40"/>
      <c r="B12" s="40"/>
      <c r="C12" s="40"/>
      <c r="D12" s="40"/>
      <c r="E12" s="40"/>
      <c r="F12" s="40"/>
      <c r="G12" s="40"/>
    </row>
    <row r="13" spans="1:7" x14ac:dyDescent="0.25">
      <c r="A13" s="40"/>
      <c r="B13" s="40"/>
      <c r="C13" s="40"/>
      <c r="D13" s="40"/>
      <c r="E13" s="40"/>
      <c r="F13" s="40"/>
      <c r="G13" s="40"/>
    </row>
    <row r="14" spans="1:7" x14ac:dyDescent="0.25">
      <c r="A14" s="40"/>
      <c r="B14" s="40"/>
      <c r="C14" s="40"/>
      <c r="D14" s="40"/>
      <c r="E14" s="40"/>
      <c r="F14" s="40"/>
      <c r="G14" s="40"/>
    </row>
    <row r="15" spans="1:7" x14ac:dyDescent="0.25">
      <c r="A15" s="40"/>
      <c r="B15" s="40"/>
      <c r="C15" s="40"/>
      <c r="D15" s="40"/>
      <c r="E15" s="40"/>
      <c r="F15" s="40"/>
      <c r="G15" s="40"/>
    </row>
    <row r="16" spans="1:7" x14ac:dyDescent="0.25">
      <c r="A16" s="40"/>
      <c r="B16" s="40"/>
      <c r="C16" s="40"/>
      <c r="D16" s="40"/>
      <c r="E16" s="40"/>
      <c r="F16" s="40"/>
      <c r="G16" s="40"/>
    </row>
    <row r="17" spans="1:7" x14ac:dyDescent="0.25">
      <c r="A17" s="40"/>
      <c r="B17" s="40"/>
      <c r="C17" s="40"/>
      <c r="D17" s="40"/>
      <c r="E17" s="40"/>
      <c r="F17" s="40"/>
      <c r="G17" s="40"/>
    </row>
    <row r="18" spans="1:7" x14ac:dyDescent="0.25">
      <c r="A18" s="40"/>
      <c r="B18" s="40"/>
      <c r="C18" s="40"/>
      <c r="D18" s="40"/>
      <c r="E18" s="40"/>
      <c r="F18" s="40"/>
      <c r="G18" s="40"/>
    </row>
    <row r="19" spans="1:7" x14ac:dyDescent="0.25">
      <c r="A19" s="40"/>
      <c r="B19" s="40"/>
      <c r="C19" s="40"/>
      <c r="D19" s="40"/>
      <c r="E19" s="40"/>
      <c r="F19" s="40"/>
      <c r="G19" s="40"/>
    </row>
  </sheetData>
  <mergeCells count="3">
    <mergeCell ref="B2:E2"/>
    <mergeCell ref="B3:E3"/>
    <mergeCell ref="A7:D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1"/>
  <sheetViews>
    <sheetView workbookViewId="0">
      <pane ySplit="9" topLeftCell="A10" activePane="bottomLeft" state="frozen"/>
      <selection activeCell="J12" sqref="J12"/>
      <selection pane="bottomLeft" activeCell="B23" sqref="B23:C24"/>
    </sheetView>
  </sheetViews>
  <sheetFormatPr defaultRowHeight="15" x14ac:dyDescent="0.25"/>
  <cols>
    <col min="1" max="1" width="15.28515625" customWidth="1"/>
    <col min="2" max="2" width="14.85546875" customWidth="1"/>
    <col min="3" max="3" width="11.85546875" customWidth="1"/>
    <col min="4" max="4" width="16" customWidth="1"/>
    <col min="5" max="5" width="18.28515625" customWidth="1"/>
    <col min="6" max="6" width="17.7109375" customWidth="1"/>
    <col min="7" max="7" width="10.42578125" customWidth="1"/>
    <col min="9" max="9" width="12.42578125" style="1" customWidth="1"/>
    <col min="10" max="10" width="32.28515625" customWidth="1"/>
    <col min="11" max="12" width="17" customWidth="1"/>
    <col min="15" max="15" width="11.28515625" customWidth="1"/>
    <col min="16" max="16" width="11.7109375" customWidth="1"/>
    <col min="17" max="17" width="13" customWidth="1"/>
    <col min="18" max="18" width="12.5703125" customWidth="1"/>
    <col min="19" max="19" width="13.42578125" customWidth="1"/>
    <col min="20" max="20" width="12.85546875" customWidth="1"/>
    <col min="21" max="21" width="13.42578125" customWidth="1"/>
    <col min="22" max="22" width="11.5703125" customWidth="1"/>
    <col min="23" max="23" width="20.140625" customWidth="1"/>
    <col min="24" max="24" width="23" customWidth="1"/>
    <col min="25" max="25" width="20.140625" customWidth="1"/>
    <col min="26" max="26" width="65.140625" customWidth="1"/>
    <col min="27" max="27" width="42.85546875" customWidth="1"/>
  </cols>
  <sheetData>
    <row r="1" spans="1:27" x14ac:dyDescent="0.25">
      <c r="J1" s="30"/>
      <c r="K1" s="31"/>
      <c r="L1" s="31"/>
      <c r="M1" s="31"/>
      <c r="N1" s="31"/>
    </row>
    <row r="2" spans="1:27" x14ac:dyDescent="0.25">
      <c r="A2" s="21" t="str">
        <f>'Equipment Removed'!A2</f>
        <v>Name of Project</v>
      </c>
      <c r="B2" s="38">
        <f>'Equipment Removed'!B2:E2</f>
        <v>0</v>
      </c>
      <c r="C2" s="38"/>
      <c r="D2" s="38"/>
      <c r="E2" s="38"/>
      <c r="F2" s="8"/>
      <c r="G2" s="2"/>
      <c r="H2" s="2"/>
      <c r="J2" s="3"/>
      <c r="K2" s="3"/>
      <c r="L2" s="3"/>
      <c r="M2" s="3"/>
      <c r="N2" s="4"/>
    </row>
    <row r="3" spans="1:27" x14ac:dyDescent="0.25">
      <c r="A3" s="21" t="str">
        <f>'Equipment Removed'!A3</f>
        <v>Building</v>
      </c>
      <c r="B3" s="38">
        <f>'Equipment Removed'!B3:E3</f>
        <v>0</v>
      </c>
      <c r="C3" s="38"/>
      <c r="D3" s="38"/>
      <c r="E3" s="38"/>
      <c r="F3" s="9"/>
      <c r="J3" s="3"/>
      <c r="K3" s="3"/>
      <c r="L3" s="3"/>
      <c r="M3" s="10"/>
      <c r="N3" s="5"/>
    </row>
    <row r="5" spans="1:27" x14ac:dyDescent="0.25">
      <c r="A5" s="27" t="s">
        <v>193</v>
      </c>
      <c r="B5" s="28"/>
      <c r="C5" s="28"/>
      <c r="D5" s="29"/>
    </row>
    <row r="6" spans="1:27" x14ac:dyDescent="0.25">
      <c r="A6" s="35" t="s">
        <v>192</v>
      </c>
      <c r="B6" s="36"/>
      <c r="C6" s="36"/>
      <c r="D6" s="37"/>
      <c r="G6" s="6"/>
      <c r="H6" s="6"/>
      <c r="I6" s="6"/>
      <c r="J6" s="6"/>
      <c r="K6" s="6"/>
      <c r="L6" s="6"/>
      <c r="M6" s="6"/>
      <c r="N6" s="6"/>
      <c r="O6" s="6"/>
      <c r="P6" s="6"/>
      <c r="Q6" s="6"/>
      <c r="R6" s="6"/>
      <c r="S6" s="6"/>
    </row>
    <row r="8" spans="1:27" x14ac:dyDescent="0.25">
      <c r="A8" s="33" t="s">
        <v>191</v>
      </c>
      <c r="B8" s="34"/>
      <c r="K8" s="33" t="s">
        <v>211</v>
      </c>
      <c r="L8" s="34"/>
      <c r="M8" s="32" t="s">
        <v>212</v>
      </c>
      <c r="N8" s="32"/>
      <c r="O8" s="32"/>
      <c r="P8" s="32"/>
      <c r="Q8" s="32"/>
      <c r="R8" s="32"/>
      <c r="S8" s="32"/>
      <c r="T8" s="32"/>
      <c r="U8" s="32"/>
      <c r="V8" s="32"/>
    </row>
    <row r="9" spans="1:27" ht="45" x14ac:dyDescent="0.25">
      <c r="A9" s="7" t="s">
        <v>8</v>
      </c>
      <c r="B9" s="7" t="s">
        <v>7</v>
      </c>
      <c r="C9" s="11" t="s">
        <v>190</v>
      </c>
      <c r="D9" s="12" t="s">
        <v>0</v>
      </c>
      <c r="E9" s="12" t="s">
        <v>1</v>
      </c>
      <c r="F9" s="12" t="s">
        <v>2</v>
      </c>
      <c r="G9" s="13" t="s">
        <v>183</v>
      </c>
      <c r="H9" s="13" t="s">
        <v>184</v>
      </c>
      <c r="I9" s="15" t="s">
        <v>187</v>
      </c>
      <c r="J9" s="11" t="s">
        <v>197</v>
      </c>
      <c r="K9" s="7" t="s">
        <v>14</v>
      </c>
      <c r="L9" s="7" t="s">
        <v>210</v>
      </c>
      <c r="M9" s="12" t="s">
        <v>3</v>
      </c>
      <c r="N9" s="12" t="s">
        <v>15</v>
      </c>
      <c r="O9" s="12" t="s">
        <v>16</v>
      </c>
      <c r="P9" s="12" t="s">
        <v>17</v>
      </c>
      <c r="Q9" s="12" t="s">
        <v>18</v>
      </c>
      <c r="R9" s="12" t="s">
        <v>4</v>
      </c>
      <c r="S9" s="12" t="s">
        <v>5</v>
      </c>
      <c r="T9" s="13" t="s">
        <v>11</v>
      </c>
      <c r="U9" s="12" t="s">
        <v>19</v>
      </c>
      <c r="V9" s="12" t="s">
        <v>20</v>
      </c>
      <c r="W9" s="12" t="s">
        <v>9</v>
      </c>
      <c r="X9" s="12" t="s">
        <v>12</v>
      </c>
      <c r="Y9" s="13" t="s">
        <v>13</v>
      </c>
      <c r="Z9" s="14" t="s">
        <v>6</v>
      </c>
      <c r="AA9" s="14" t="s">
        <v>181</v>
      </c>
    </row>
    <row r="10" spans="1:27" x14ac:dyDescent="0.25">
      <c r="A10" s="39"/>
      <c r="B10" s="39"/>
      <c r="C10" s="39"/>
      <c r="D10" s="39"/>
      <c r="E10" s="39"/>
      <c r="F10" s="39"/>
      <c r="G10" s="39"/>
      <c r="H10" s="39"/>
      <c r="I10" s="39"/>
      <c r="J10" s="39"/>
      <c r="K10" s="22" t="e">
        <f>VLOOKUP(J10,Data!$D$3:$F$91,2,FALSE)</f>
        <v>#N/A</v>
      </c>
      <c r="L10" s="22" t="e">
        <f>VLOOKUP(J10,Data!$D$3:$F$91,3,FALSE)</f>
        <v>#N/A</v>
      </c>
      <c r="M10" s="39"/>
      <c r="N10" s="39"/>
      <c r="O10" s="39"/>
      <c r="P10" s="39"/>
      <c r="Q10" s="39"/>
      <c r="R10" s="39"/>
      <c r="S10" s="39"/>
      <c r="T10" s="39"/>
      <c r="U10" s="39"/>
      <c r="V10" s="39"/>
      <c r="W10" s="39"/>
      <c r="X10" s="39"/>
      <c r="Y10" s="39"/>
      <c r="Z10" s="39"/>
      <c r="AA10" s="39"/>
    </row>
    <row r="11" spans="1:27" x14ac:dyDescent="0.25">
      <c r="A11" s="39"/>
      <c r="B11" s="39"/>
      <c r="C11" s="39"/>
      <c r="D11" s="39"/>
      <c r="E11" s="39"/>
      <c r="F11" s="39"/>
      <c r="G11" s="39"/>
      <c r="H11" s="39"/>
      <c r="I11" s="39"/>
      <c r="J11" s="39"/>
      <c r="K11" s="22" t="e">
        <f>VLOOKUP(J11,Data!$D$3:$F$91,2,FALSE)</f>
        <v>#N/A</v>
      </c>
      <c r="L11" s="22" t="e">
        <f>VLOOKUP(J11,Data!$D$3:$F$91,3,FALSE)</f>
        <v>#N/A</v>
      </c>
      <c r="M11" s="39"/>
      <c r="N11" s="39"/>
      <c r="O11" s="39"/>
      <c r="P11" s="39"/>
      <c r="Q11" s="39"/>
      <c r="R11" s="39"/>
      <c r="S11" s="39"/>
      <c r="T11" s="39"/>
      <c r="U11" s="39"/>
      <c r="V11" s="39"/>
      <c r="W11" s="39"/>
      <c r="X11" s="39"/>
      <c r="Y11" s="39"/>
      <c r="Z11" s="39"/>
      <c r="AA11" s="39"/>
    </row>
    <row r="12" spans="1:27" x14ac:dyDescent="0.25">
      <c r="A12" s="39"/>
      <c r="B12" s="39"/>
      <c r="C12" s="39"/>
      <c r="D12" s="39"/>
      <c r="E12" s="39"/>
      <c r="F12" s="39"/>
      <c r="G12" s="39"/>
      <c r="H12" s="39"/>
      <c r="I12" s="39"/>
      <c r="J12" s="39"/>
      <c r="K12" s="22" t="e">
        <f>VLOOKUP(J12,Data!$D$3:$F$91,2,FALSE)</f>
        <v>#N/A</v>
      </c>
      <c r="L12" s="22" t="e">
        <f>VLOOKUP(J12,Data!$D$3:$F$91,3,FALSE)</f>
        <v>#N/A</v>
      </c>
      <c r="M12" s="39"/>
      <c r="N12" s="39"/>
      <c r="O12" s="39"/>
      <c r="P12" s="39"/>
      <c r="Q12" s="39"/>
      <c r="R12" s="39"/>
      <c r="S12" s="39"/>
      <c r="T12" s="39"/>
      <c r="U12" s="39"/>
      <c r="V12" s="39"/>
      <c r="W12" s="39"/>
      <c r="X12" s="39"/>
      <c r="Y12" s="39"/>
      <c r="Z12" s="39"/>
      <c r="AA12" s="39"/>
    </row>
    <row r="13" spans="1:27" x14ac:dyDescent="0.25">
      <c r="A13" s="39"/>
      <c r="B13" s="39"/>
      <c r="C13" s="39"/>
      <c r="D13" s="39"/>
      <c r="E13" s="39"/>
      <c r="F13" s="39"/>
      <c r="G13" s="39"/>
      <c r="H13" s="39"/>
      <c r="I13" s="39"/>
      <c r="J13" s="39"/>
      <c r="K13" s="22" t="e">
        <f>VLOOKUP(J13,Data!$D$3:$F$91,2,FALSE)</f>
        <v>#N/A</v>
      </c>
      <c r="L13" s="22" t="e">
        <f>VLOOKUP(J13,Data!$D$3:$F$91,3,FALSE)</f>
        <v>#N/A</v>
      </c>
      <c r="M13" s="39"/>
      <c r="N13" s="39"/>
      <c r="O13" s="39"/>
      <c r="P13" s="39"/>
      <c r="Q13" s="39"/>
      <c r="R13" s="39"/>
      <c r="S13" s="39"/>
      <c r="T13" s="39"/>
      <c r="U13" s="39"/>
      <c r="V13" s="39"/>
      <c r="W13" s="39"/>
      <c r="X13" s="39"/>
      <c r="Y13" s="39"/>
      <c r="Z13" s="39"/>
      <c r="AA13" s="39"/>
    </row>
    <row r="14" spans="1:27" x14ac:dyDescent="0.25">
      <c r="A14" s="39"/>
      <c r="B14" s="39"/>
      <c r="C14" s="39"/>
      <c r="D14" s="39"/>
      <c r="E14" s="39"/>
      <c r="F14" s="39"/>
      <c r="G14" s="39"/>
      <c r="H14" s="39"/>
      <c r="I14" s="39"/>
      <c r="J14" s="39"/>
      <c r="K14" s="22" t="e">
        <f>VLOOKUP(J14,Data!$D$3:$F$91,2,FALSE)</f>
        <v>#N/A</v>
      </c>
      <c r="L14" s="22" t="e">
        <f>VLOOKUP(J14,Data!$D$3:$F$91,3,FALSE)</f>
        <v>#N/A</v>
      </c>
      <c r="M14" s="39"/>
      <c r="N14" s="39"/>
      <c r="O14" s="39"/>
      <c r="P14" s="39"/>
      <c r="Q14" s="39"/>
      <c r="R14" s="39"/>
      <c r="S14" s="39"/>
      <c r="T14" s="39"/>
      <c r="U14" s="39"/>
      <c r="V14" s="39"/>
      <c r="W14" s="39"/>
      <c r="X14" s="39"/>
      <c r="Y14" s="39"/>
      <c r="Z14" s="39"/>
      <c r="AA14" s="39"/>
    </row>
    <row r="15" spans="1:27" x14ac:dyDescent="0.25">
      <c r="A15" s="39"/>
      <c r="B15" s="39"/>
      <c r="C15" s="39"/>
      <c r="D15" s="39"/>
      <c r="E15" s="39"/>
      <c r="F15" s="39"/>
      <c r="G15" s="39"/>
      <c r="H15" s="39"/>
      <c r="I15" s="39"/>
      <c r="J15" s="39"/>
      <c r="K15" s="22" t="e">
        <f>VLOOKUP(J15,Data!$D$3:$F$91,2,FALSE)</f>
        <v>#N/A</v>
      </c>
      <c r="L15" s="22" t="e">
        <f>VLOOKUP(J15,Data!$D$3:$F$91,3,FALSE)</f>
        <v>#N/A</v>
      </c>
      <c r="M15" s="39"/>
      <c r="N15" s="39"/>
      <c r="O15" s="39"/>
      <c r="P15" s="39"/>
      <c r="Q15" s="39"/>
      <c r="R15" s="39"/>
      <c r="S15" s="39"/>
      <c r="T15" s="39"/>
      <c r="U15" s="39"/>
      <c r="V15" s="39"/>
      <c r="W15" s="39"/>
      <c r="X15" s="39"/>
      <c r="Y15" s="39"/>
      <c r="Z15" s="39"/>
      <c r="AA15" s="39"/>
    </row>
    <row r="16" spans="1:27" x14ac:dyDescent="0.25">
      <c r="A16" s="39"/>
      <c r="B16" s="39"/>
      <c r="C16" s="39"/>
      <c r="D16" s="39"/>
      <c r="E16" s="39"/>
      <c r="F16" s="39"/>
      <c r="G16" s="39"/>
      <c r="H16" s="39"/>
      <c r="I16" s="39"/>
      <c r="J16" s="39"/>
      <c r="K16" s="22" t="e">
        <f>VLOOKUP(J16,Data!$D$3:$F$91,2,FALSE)</f>
        <v>#N/A</v>
      </c>
      <c r="L16" s="22" t="e">
        <f>VLOOKUP(J16,Data!$D$3:$F$91,3,FALSE)</f>
        <v>#N/A</v>
      </c>
      <c r="M16" s="39"/>
      <c r="N16" s="39"/>
      <c r="O16" s="39"/>
      <c r="P16" s="39"/>
      <c r="Q16" s="39"/>
      <c r="R16" s="39"/>
      <c r="S16" s="39"/>
      <c r="T16" s="39"/>
      <c r="U16" s="39"/>
      <c r="V16" s="39"/>
      <c r="W16" s="39"/>
      <c r="X16" s="39"/>
      <c r="Y16" s="39"/>
      <c r="Z16" s="39"/>
      <c r="AA16" s="39"/>
    </row>
    <row r="17" spans="1:27" x14ac:dyDescent="0.25">
      <c r="A17" s="39"/>
      <c r="B17" s="39"/>
      <c r="C17" s="39"/>
      <c r="D17" s="39"/>
      <c r="E17" s="39"/>
      <c r="F17" s="39"/>
      <c r="G17" s="39"/>
      <c r="H17" s="39"/>
      <c r="I17" s="39"/>
      <c r="J17" s="39"/>
      <c r="K17" s="22" t="e">
        <f>VLOOKUP(J17,Data!$D$3:$F$91,2,FALSE)</f>
        <v>#N/A</v>
      </c>
      <c r="L17" s="22" t="e">
        <f>VLOOKUP(J17,Data!$D$3:$F$91,3,FALSE)</f>
        <v>#N/A</v>
      </c>
      <c r="M17" s="39"/>
      <c r="N17" s="39"/>
      <c r="O17" s="39"/>
      <c r="P17" s="39"/>
      <c r="Q17" s="39"/>
      <c r="R17" s="39"/>
      <c r="S17" s="39"/>
      <c r="T17" s="39"/>
      <c r="U17" s="39"/>
      <c r="V17" s="39"/>
      <c r="W17" s="39"/>
      <c r="X17" s="39"/>
      <c r="Y17" s="39"/>
      <c r="Z17" s="39"/>
      <c r="AA17" s="39"/>
    </row>
    <row r="18" spans="1:27" x14ac:dyDescent="0.25">
      <c r="A18" s="39"/>
      <c r="B18" s="39"/>
      <c r="C18" s="39"/>
      <c r="D18" s="39"/>
      <c r="E18" s="39"/>
      <c r="F18" s="39"/>
      <c r="G18" s="39"/>
      <c r="H18" s="39"/>
      <c r="I18" s="39"/>
      <c r="J18" s="39"/>
      <c r="K18" s="22" t="e">
        <f>VLOOKUP(J18,Data!$D$3:$F$91,2,FALSE)</f>
        <v>#N/A</v>
      </c>
      <c r="L18" s="22" t="e">
        <f>VLOOKUP(J18,Data!$D$3:$F$91,3,FALSE)</f>
        <v>#N/A</v>
      </c>
      <c r="M18" s="39"/>
      <c r="N18" s="39"/>
      <c r="O18" s="39"/>
      <c r="P18" s="39"/>
      <c r="Q18" s="39"/>
      <c r="R18" s="39"/>
      <c r="S18" s="39"/>
      <c r="T18" s="39"/>
      <c r="U18" s="39"/>
      <c r="V18" s="39"/>
      <c r="W18" s="39"/>
      <c r="X18" s="39"/>
      <c r="Y18" s="39"/>
      <c r="Z18" s="39"/>
      <c r="AA18" s="39"/>
    </row>
    <row r="19" spans="1:27" x14ac:dyDescent="0.25">
      <c r="A19" s="39"/>
      <c r="B19" s="39"/>
      <c r="C19" s="39"/>
      <c r="D19" s="39"/>
      <c r="E19" s="39"/>
      <c r="F19" s="39"/>
      <c r="G19" s="39"/>
      <c r="H19" s="39"/>
      <c r="I19" s="39"/>
      <c r="J19" s="39"/>
      <c r="K19" s="22" t="e">
        <f>VLOOKUP(J19,Data!$D$3:$F$91,2,FALSE)</f>
        <v>#N/A</v>
      </c>
      <c r="L19" s="22" t="e">
        <f>VLOOKUP(J19,Data!$D$3:$F$91,3,FALSE)</f>
        <v>#N/A</v>
      </c>
      <c r="M19" s="39"/>
      <c r="N19" s="39"/>
      <c r="O19" s="39"/>
      <c r="P19" s="39"/>
      <c r="Q19" s="39"/>
      <c r="R19" s="39"/>
      <c r="S19" s="39"/>
      <c r="T19" s="39"/>
      <c r="U19" s="39"/>
      <c r="V19" s="39"/>
      <c r="W19" s="39"/>
      <c r="X19" s="39"/>
      <c r="Y19" s="39"/>
      <c r="Z19" s="39"/>
      <c r="AA19" s="39"/>
    </row>
    <row r="20" spans="1:27" x14ac:dyDescent="0.25">
      <c r="A20" s="39"/>
      <c r="B20" s="39"/>
      <c r="C20" s="39"/>
      <c r="D20" s="39"/>
      <c r="E20" s="39"/>
      <c r="F20" s="39"/>
      <c r="G20" s="39"/>
      <c r="H20" s="39"/>
      <c r="I20" s="39"/>
      <c r="J20" s="39"/>
      <c r="K20" s="22" t="e">
        <f>VLOOKUP(J20,Data!$D$3:$F$91,2,FALSE)</f>
        <v>#N/A</v>
      </c>
      <c r="L20" s="22" t="e">
        <f>VLOOKUP(J20,Data!$D$3:$F$91,3,FALSE)</f>
        <v>#N/A</v>
      </c>
      <c r="M20" s="39"/>
      <c r="N20" s="39"/>
      <c r="O20" s="39"/>
      <c r="P20" s="39"/>
      <c r="Q20" s="39"/>
      <c r="R20" s="39"/>
      <c r="S20" s="39"/>
      <c r="T20" s="39"/>
      <c r="U20" s="39"/>
      <c r="V20" s="39"/>
      <c r="W20" s="39"/>
      <c r="X20" s="39"/>
      <c r="Y20" s="39"/>
      <c r="Z20" s="39"/>
      <c r="AA20" s="39"/>
    </row>
    <row r="21" spans="1:27" x14ac:dyDescent="0.25">
      <c r="A21" s="39"/>
      <c r="B21" s="39"/>
      <c r="C21" s="39"/>
      <c r="D21" s="39"/>
      <c r="E21" s="39"/>
      <c r="F21" s="39"/>
      <c r="G21" s="39"/>
      <c r="H21" s="39"/>
      <c r="I21" s="39"/>
      <c r="J21" s="39"/>
      <c r="K21" s="22" t="e">
        <f>VLOOKUP(J21,Data!$D$3:$F$91,2,FALSE)</f>
        <v>#N/A</v>
      </c>
      <c r="L21" s="22" t="e">
        <f>VLOOKUP(J21,Data!$D$3:$F$91,3,FALSE)</f>
        <v>#N/A</v>
      </c>
      <c r="M21" s="39"/>
      <c r="N21" s="39"/>
      <c r="O21" s="39"/>
      <c r="P21" s="39"/>
      <c r="Q21" s="39"/>
      <c r="R21" s="39"/>
      <c r="S21" s="39"/>
      <c r="T21" s="39"/>
      <c r="U21" s="39"/>
      <c r="V21" s="39"/>
      <c r="W21" s="39"/>
      <c r="X21" s="39"/>
      <c r="Y21" s="39"/>
      <c r="Z21" s="39"/>
      <c r="AA21" s="39"/>
    </row>
  </sheetData>
  <mergeCells count="8">
    <mergeCell ref="J1:N1"/>
    <mergeCell ref="M8:V8"/>
    <mergeCell ref="A8:B8"/>
    <mergeCell ref="A5:D5"/>
    <mergeCell ref="A6:D6"/>
    <mergeCell ref="B2:E2"/>
    <mergeCell ref="B3:E3"/>
    <mergeCell ref="K8:L8"/>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Data!$D$3:$D$91</xm:f>
          </x14:formula1>
          <xm:sqref>J10:J21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1"/>
  <sheetViews>
    <sheetView zoomScale="90" zoomScaleNormal="90" workbookViewId="0">
      <selection activeCell="F92" sqref="F92"/>
    </sheetView>
  </sheetViews>
  <sheetFormatPr defaultRowHeight="15" x14ac:dyDescent="0.25"/>
  <cols>
    <col min="1" max="1" width="9.140625" style="17"/>
    <col min="2" max="2" width="16.42578125" style="17" customWidth="1"/>
    <col min="3" max="3" width="40" style="17" customWidth="1"/>
    <col min="4" max="4" width="44.85546875" style="17" customWidth="1"/>
    <col min="5" max="5" width="25.5703125" style="17" customWidth="1"/>
    <col min="6" max="6" width="40.140625" style="17" customWidth="1"/>
    <col min="7" max="16384" width="9.140625" style="17"/>
  </cols>
  <sheetData>
    <row r="2" spans="1:9" x14ac:dyDescent="0.25">
      <c r="A2" s="16"/>
      <c r="C2" s="16" t="s">
        <v>45</v>
      </c>
      <c r="D2" s="16" t="s">
        <v>43</v>
      </c>
      <c r="E2" s="16" t="s">
        <v>44</v>
      </c>
      <c r="F2" s="16" t="s">
        <v>46</v>
      </c>
      <c r="I2" s="16"/>
    </row>
    <row r="3" spans="1:9" x14ac:dyDescent="0.25">
      <c r="D3" s="17" t="s">
        <v>42</v>
      </c>
      <c r="E3" s="17" t="s">
        <v>21</v>
      </c>
      <c r="F3" s="17" t="s">
        <v>199</v>
      </c>
    </row>
    <row r="4" spans="1:9" x14ac:dyDescent="0.25">
      <c r="D4" s="17" t="s">
        <v>41</v>
      </c>
      <c r="E4" s="17" t="s">
        <v>22</v>
      </c>
      <c r="F4" s="17" t="s">
        <v>200</v>
      </c>
    </row>
    <row r="5" spans="1:9" x14ac:dyDescent="0.25">
      <c r="D5" s="17" t="s">
        <v>40</v>
      </c>
      <c r="E5" s="17" t="s">
        <v>23</v>
      </c>
      <c r="F5" s="17" t="s">
        <v>201</v>
      </c>
    </row>
    <row r="6" spans="1:9" x14ac:dyDescent="0.25">
      <c r="D6" s="17" t="s">
        <v>39</v>
      </c>
      <c r="E6" s="17" t="s">
        <v>24</v>
      </c>
      <c r="F6" s="17" t="s">
        <v>202</v>
      </c>
    </row>
    <row r="7" spans="1:9" x14ac:dyDescent="0.25">
      <c r="D7" s="17" t="s">
        <v>25</v>
      </c>
      <c r="E7" s="17" t="s">
        <v>25</v>
      </c>
      <c r="F7" s="17" t="s">
        <v>203</v>
      </c>
    </row>
    <row r="8" spans="1:9" x14ac:dyDescent="0.25">
      <c r="D8" s="17" t="s">
        <v>26</v>
      </c>
      <c r="E8" s="17" t="s">
        <v>26</v>
      </c>
      <c r="F8" s="17" t="s">
        <v>199</v>
      </c>
    </row>
    <row r="9" spans="1:9" x14ac:dyDescent="0.25">
      <c r="D9" s="17" t="s">
        <v>38</v>
      </c>
      <c r="E9" s="17" t="s">
        <v>27</v>
      </c>
      <c r="F9" s="17" t="s">
        <v>204</v>
      </c>
    </row>
    <row r="10" spans="1:9" x14ac:dyDescent="0.25">
      <c r="D10" s="17" t="s">
        <v>28</v>
      </c>
      <c r="E10" s="17" t="s">
        <v>28</v>
      </c>
      <c r="F10" s="17" t="s">
        <v>204</v>
      </c>
    </row>
    <row r="11" spans="1:9" x14ac:dyDescent="0.25">
      <c r="D11" s="17" t="s">
        <v>37</v>
      </c>
      <c r="E11" s="17" t="s">
        <v>29</v>
      </c>
      <c r="F11" s="17" t="s">
        <v>205</v>
      </c>
    </row>
    <row r="12" spans="1:9" x14ac:dyDescent="0.25">
      <c r="D12" s="17" t="s">
        <v>36</v>
      </c>
      <c r="E12" s="17" t="s">
        <v>30</v>
      </c>
      <c r="F12" s="17" t="s">
        <v>199</v>
      </c>
    </row>
    <row r="13" spans="1:9" x14ac:dyDescent="0.25">
      <c r="D13" s="17" t="s">
        <v>31</v>
      </c>
      <c r="E13" s="17" t="s">
        <v>31</v>
      </c>
      <c r="F13" s="17" t="s">
        <v>199</v>
      </c>
    </row>
    <row r="14" spans="1:9" x14ac:dyDescent="0.25">
      <c r="D14" s="17" t="s">
        <v>35</v>
      </c>
      <c r="E14" s="17" t="s">
        <v>32</v>
      </c>
      <c r="F14" s="17" t="s">
        <v>199</v>
      </c>
    </row>
    <row r="15" spans="1:9" x14ac:dyDescent="0.25">
      <c r="D15" s="17" t="s">
        <v>34</v>
      </c>
      <c r="E15" s="17" t="s">
        <v>33</v>
      </c>
      <c r="F15" s="17" t="s">
        <v>206</v>
      </c>
    </row>
    <row r="16" spans="1:9" x14ac:dyDescent="0.25">
      <c r="D16" s="17" t="s">
        <v>47</v>
      </c>
      <c r="E16" s="17" t="s">
        <v>47</v>
      </c>
      <c r="F16" s="17" t="s">
        <v>199</v>
      </c>
    </row>
    <row r="17" spans="4:6" x14ac:dyDescent="0.25">
      <c r="D17" s="17" t="s">
        <v>49</v>
      </c>
      <c r="E17" s="17" t="s">
        <v>48</v>
      </c>
      <c r="F17" s="17" t="s">
        <v>199</v>
      </c>
    </row>
    <row r="18" spans="4:6" x14ac:dyDescent="0.25">
      <c r="D18" s="17" t="s">
        <v>51</v>
      </c>
      <c r="E18" s="17" t="s">
        <v>50</v>
      </c>
      <c r="F18" s="17" t="s">
        <v>201</v>
      </c>
    </row>
    <row r="19" spans="4:6" x14ac:dyDescent="0.25">
      <c r="D19" s="17" t="s">
        <v>53</v>
      </c>
      <c r="E19" s="17" t="s">
        <v>52</v>
      </c>
      <c r="F19" s="17" t="s">
        <v>201</v>
      </c>
    </row>
    <row r="20" spans="4:6" x14ac:dyDescent="0.25">
      <c r="D20" s="17" t="s">
        <v>55</v>
      </c>
      <c r="E20" s="17" t="s">
        <v>54</v>
      </c>
      <c r="F20" s="17" t="s">
        <v>201</v>
      </c>
    </row>
    <row r="21" spans="4:6" x14ac:dyDescent="0.25">
      <c r="D21" s="17" t="s">
        <v>56</v>
      </c>
      <c r="E21" s="17" t="s">
        <v>57</v>
      </c>
      <c r="F21" s="17" t="s">
        <v>201</v>
      </c>
    </row>
    <row r="22" spans="4:6" x14ac:dyDescent="0.25">
      <c r="D22" s="17" t="s">
        <v>59</v>
      </c>
      <c r="E22" s="17" t="s">
        <v>58</v>
      </c>
      <c r="F22" s="17" t="s">
        <v>203</v>
      </c>
    </row>
    <row r="23" spans="4:6" x14ac:dyDescent="0.25">
      <c r="D23" s="17" t="s">
        <v>60</v>
      </c>
      <c r="E23" s="17" t="s">
        <v>60</v>
      </c>
      <c r="F23" s="17" t="s">
        <v>199</v>
      </c>
    </row>
    <row r="24" spans="4:6" x14ac:dyDescent="0.25">
      <c r="D24" s="17" t="s">
        <v>61</v>
      </c>
      <c r="E24" s="17" t="s">
        <v>61</v>
      </c>
      <c r="F24" s="17" t="s">
        <v>205</v>
      </c>
    </row>
    <row r="25" spans="4:6" x14ac:dyDescent="0.25">
      <c r="D25" s="17" t="s">
        <v>63</v>
      </c>
      <c r="E25" s="17" t="s">
        <v>62</v>
      </c>
      <c r="F25" s="17" t="s">
        <v>201</v>
      </c>
    </row>
    <row r="26" spans="4:6" x14ac:dyDescent="0.25">
      <c r="D26" s="17" t="s">
        <v>65</v>
      </c>
      <c r="E26" s="17" t="s">
        <v>64</v>
      </c>
      <c r="F26" s="17" t="s">
        <v>199</v>
      </c>
    </row>
    <row r="27" spans="4:6" x14ac:dyDescent="0.25">
      <c r="D27" s="17" t="s">
        <v>67</v>
      </c>
      <c r="E27" s="17" t="s">
        <v>66</v>
      </c>
      <c r="F27" s="17" t="s">
        <v>199</v>
      </c>
    </row>
    <row r="28" spans="4:6" x14ac:dyDescent="0.25">
      <c r="D28" s="17" t="s">
        <v>71</v>
      </c>
      <c r="E28" s="17" t="s">
        <v>71</v>
      </c>
      <c r="F28" s="17" t="s">
        <v>199</v>
      </c>
    </row>
    <row r="29" spans="4:6" x14ac:dyDescent="0.25">
      <c r="D29" s="17" t="s">
        <v>73</v>
      </c>
      <c r="E29" s="17" t="s">
        <v>72</v>
      </c>
      <c r="F29" s="17" t="s">
        <v>201</v>
      </c>
    </row>
    <row r="30" spans="4:6" x14ac:dyDescent="0.25">
      <c r="D30" s="17" t="s">
        <v>75</v>
      </c>
      <c r="E30" s="17" t="s">
        <v>74</v>
      </c>
      <c r="F30" s="17" t="s">
        <v>199</v>
      </c>
    </row>
    <row r="31" spans="4:6" x14ac:dyDescent="0.25">
      <c r="D31" s="17" t="s">
        <v>77</v>
      </c>
      <c r="E31" s="17" t="s">
        <v>76</v>
      </c>
      <c r="F31" s="17" t="s">
        <v>199</v>
      </c>
    </row>
    <row r="32" spans="4:6" x14ac:dyDescent="0.25">
      <c r="D32" s="17" t="s">
        <v>79</v>
      </c>
      <c r="E32" s="17" t="s">
        <v>78</v>
      </c>
      <c r="F32" s="17" t="s">
        <v>199</v>
      </c>
    </row>
    <row r="33" spans="4:6" x14ac:dyDescent="0.25">
      <c r="D33" s="17" t="s">
        <v>81</v>
      </c>
      <c r="E33" s="17" t="s">
        <v>80</v>
      </c>
      <c r="F33" s="17" t="s">
        <v>199</v>
      </c>
    </row>
    <row r="34" spans="4:6" x14ac:dyDescent="0.25">
      <c r="D34" s="17" t="s">
        <v>83</v>
      </c>
      <c r="E34" s="17" t="s">
        <v>82</v>
      </c>
      <c r="F34" s="17" t="s">
        <v>199</v>
      </c>
    </row>
    <row r="35" spans="4:6" x14ac:dyDescent="0.25">
      <c r="D35" s="17" t="s">
        <v>84</v>
      </c>
      <c r="E35" s="17" t="s">
        <v>84</v>
      </c>
      <c r="F35" s="17" t="s">
        <v>199</v>
      </c>
    </row>
    <row r="36" spans="4:6" x14ac:dyDescent="0.25">
      <c r="D36" s="17" t="s">
        <v>86</v>
      </c>
      <c r="E36" s="17" t="s">
        <v>85</v>
      </c>
      <c r="F36" s="17" t="s">
        <v>201</v>
      </c>
    </row>
    <row r="37" spans="4:6" x14ac:dyDescent="0.25">
      <c r="D37" s="17" t="s">
        <v>87</v>
      </c>
      <c r="E37" s="17" t="s">
        <v>87</v>
      </c>
      <c r="F37" s="17" t="s">
        <v>202</v>
      </c>
    </row>
    <row r="38" spans="4:6" x14ac:dyDescent="0.25">
      <c r="D38" s="17" t="s">
        <v>89</v>
      </c>
      <c r="E38" s="17" t="s">
        <v>88</v>
      </c>
      <c r="F38" s="17" t="s">
        <v>199</v>
      </c>
    </row>
    <row r="39" spans="4:6" x14ac:dyDescent="0.25">
      <c r="D39" s="17" t="s">
        <v>90</v>
      </c>
      <c r="E39" s="17" t="s">
        <v>90</v>
      </c>
      <c r="F39" s="17" t="s">
        <v>199</v>
      </c>
    </row>
    <row r="40" spans="4:6" x14ac:dyDescent="0.25">
      <c r="D40" s="17" t="s">
        <v>91</v>
      </c>
      <c r="E40" s="17" t="s">
        <v>91</v>
      </c>
      <c r="F40" s="17" t="s">
        <v>199</v>
      </c>
    </row>
    <row r="41" spans="4:6" x14ac:dyDescent="0.25">
      <c r="D41" s="17" t="s">
        <v>92</v>
      </c>
      <c r="E41" s="17" t="s">
        <v>92</v>
      </c>
      <c r="F41" s="17" t="s">
        <v>202</v>
      </c>
    </row>
    <row r="42" spans="4:6" x14ac:dyDescent="0.25">
      <c r="D42" s="17" t="s">
        <v>93</v>
      </c>
      <c r="E42" s="17" t="s">
        <v>93</v>
      </c>
      <c r="F42" s="17" t="s">
        <v>207</v>
      </c>
    </row>
    <row r="43" spans="4:6" x14ac:dyDescent="0.25">
      <c r="D43" s="17" t="s">
        <v>95</v>
      </c>
      <c r="E43" s="17" t="s">
        <v>94</v>
      </c>
      <c r="F43" s="17" t="s">
        <v>202</v>
      </c>
    </row>
    <row r="44" spans="4:6" x14ac:dyDescent="0.25">
      <c r="D44" s="17" t="s">
        <v>97</v>
      </c>
      <c r="E44" s="17" t="s">
        <v>96</v>
      </c>
      <c r="F44" s="17" t="s">
        <v>202</v>
      </c>
    </row>
    <row r="45" spans="4:6" x14ac:dyDescent="0.25">
      <c r="D45" s="17" t="s">
        <v>99</v>
      </c>
      <c r="E45" s="17" t="s">
        <v>98</v>
      </c>
      <c r="F45" s="17" t="s">
        <v>199</v>
      </c>
    </row>
    <row r="46" spans="4:6" x14ac:dyDescent="0.25">
      <c r="D46" s="17" t="s">
        <v>101</v>
      </c>
      <c r="E46" s="17" t="s">
        <v>100</v>
      </c>
      <c r="F46" s="17" t="s">
        <v>199</v>
      </c>
    </row>
    <row r="47" spans="4:6" x14ac:dyDescent="0.25">
      <c r="D47" s="17" t="s">
        <v>103</v>
      </c>
      <c r="E47" s="17" t="s">
        <v>102</v>
      </c>
      <c r="F47" s="17" t="s">
        <v>199</v>
      </c>
    </row>
    <row r="48" spans="4:6" x14ac:dyDescent="0.25">
      <c r="D48" s="17" t="s">
        <v>104</v>
      </c>
      <c r="E48" s="17" t="s">
        <v>105</v>
      </c>
      <c r="F48" s="17" t="s">
        <v>199</v>
      </c>
    </row>
    <row r="49" spans="4:6" x14ac:dyDescent="0.25">
      <c r="D49" s="17" t="s">
        <v>106</v>
      </c>
      <c r="E49" s="17" t="s">
        <v>106</v>
      </c>
      <c r="F49" s="17" t="s">
        <v>202</v>
      </c>
    </row>
    <row r="50" spans="4:6" x14ac:dyDescent="0.25">
      <c r="D50" s="17" t="s">
        <v>108</v>
      </c>
      <c r="E50" s="17" t="s">
        <v>107</v>
      </c>
      <c r="F50" s="17" t="s">
        <v>199</v>
      </c>
    </row>
    <row r="51" spans="4:6" x14ac:dyDescent="0.25">
      <c r="D51" s="17" t="s">
        <v>110</v>
      </c>
      <c r="E51" s="17" t="s">
        <v>109</v>
      </c>
      <c r="F51" s="17" t="s">
        <v>199</v>
      </c>
    </row>
    <row r="52" spans="4:6" x14ac:dyDescent="0.25">
      <c r="D52" s="17" t="s">
        <v>112</v>
      </c>
      <c r="E52" s="17" t="s">
        <v>111</v>
      </c>
      <c r="F52" s="17" t="s">
        <v>199</v>
      </c>
    </row>
    <row r="53" spans="4:6" x14ac:dyDescent="0.25">
      <c r="D53" s="17" t="s">
        <v>114</v>
      </c>
      <c r="E53" s="17" t="s">
        <v>113</v>
      </c>
      <c r="F53" s="17" t="s">
        <v>205</v>
      </c>
    </row>
    <row r="54" spans="4:6" x14ac:dyDescent="0.25">
      <c r="D54" s="17" t="s">
        <v>116</v>
      </c>
      <c r="E54" s="17" t="s">
        <v>115</v>
      </c>
      <c r="F54" s="17" t="s">
        <v>207</v>
      </c>
    </row>
    <row r="55" spans="4:6" x14ac:dyDescent="0.25">
      <c r="D55" s="17" t="s">
        <v>69</v>
      </c>
      <c r="E55" s="17" t="s">
        <v>68</v>
      </c>
      <c r="F55" s="17" t="s">
        <v>207</v>
      </c>
    </row>
    <row r="56" spans="4:6" x14ac:dyDescent="0.25">
      <c r="D56" s="17" t="s">
        <v>117</v>
      </c>
      <c r="E56" s="17" t="s">
        <v>117</v>
      </c>
      <c r="F56" s="17" t="s">
        <v>199</v>
      </c>
    </row>
    <row r="57" spans="4:6" x14ac:dyDescent="0.25">
      <c r="D57" s="17" t="s">
        <v>119</v>
      </c>
      <c r="E57" s="17" t="s">
        <v>118</v>
      </c>
      <c r="F57" s="17" t="s">
        <v>199</v>
      </c>
    </row>
    <row r="58" spans="4:6" x14ac:dyDescent="0.25">
      <c r="D58" s="17" t="s">
        <v>121</v>
      </c>
      <c r="E58" s="17" t="s">
        <v>120</v>
      </c>
      <c r="F58" s="17" t="s">
        <v>202</v>
      </c>
    </row>
    <row r="59" spans="4:6" x14ac:dyDescent="0.25">
      <c r="D59" s="17" t="s">
        <v>122</v>
      </c>
      <c r="E59" s="17" t="s">
        <v>70</v>
      </c>
      <c r="F59" s="17" t="s">
        <v>202</v>
      </c>
    </row>
    <row r="60" spans="4:6" x14ac:dyDescent="0.25">
      <c r="D60" s="17" t="s">
        <v>124</v>
      </c>
      <c r="E60" s="17" t="s">
        <v>123</v>
      </c>
      <c r="F60" s="17" t="s">
        <v>199</v>
      </c>
    </row>
    <row r="61" spans="4:6" x14ac:dyDescent="0.25">
      <c r="D61" s="17" t="s">
        <v>126</v>
      </c>
      <c r="E61" s="17" t="s">
        <v>125</v>
      </c>
      <c r="F61" s="17" t="s">
        <v>202</v>
      </c>
    </row>
    <row r="62" spans="4:6" x14ac:dyDescent="0.25">
      <c r="D62" s="17" t="s">
        <v>128</v>
      </c>
      <c r="E62" s="17" t="s">
        <v>127</v>
      </c>
      <c r="F62" s="17" t="s">
        <v>202</v>
      </c>
    </row>
    <row r="63" spans="4:6" x14ac:dyDescent="0.25">
      <c r="D63" s="17" t="s">
        <v>130</v>
      </c>
      <c r="E63" s="17" t="s">
        <v>129</v>
      </c>
      <c r="F63" s="17" t="s">
        <v>202</v>
      </c>
    </row>
    <row r="64" spans="4:6" x14ac:dyDescent="0.25">
      <c r="D64" s="17" t="s">
        <v>132</v>
      </c>
      <c r="E64" s="17" t="s">
        <v>131</v>
      </c>
      <c r="F64" s="17" t="s">
        <v>202</v>
      </c>
    </row>
    <row r="65" spans="4:6" x14ac:dyDescent="0.25">
      <c r="D65" s="17" t="s">
        <v>134</v>
      </c>
      <c r="E65" s="17" t="s">
        <v>133</v>
      </c>
      <c r="F65" s="17" t="s">
        <v>202</v>
      </c>
    </row>
    <row r="66" spans="4:6" x14ac:dyDescent="0.25">
      <c r="D66" s="17" t="s">
        <v>136</v>
      </c>
      <c r="E66" s="17" t="s">
        <v>135</v>
      </c>
      <c r="F66" s="17" t="s">
        <v>202</v>
      </c>
    </row>
    <row r="67" spans="4:6" x14ac:dyDescent="0.25">
      <c r="D67" s="17" t="s">
        <v>138</v>
      </c>
      <c r="E67" s="17" t="s">
        <v>137</v>
      </c>
      <c r="F67" s="17" t="s">
        <v>201</v>
      </c>
    </row>
    <row r="68" spans="4:6" x14ac:dyDescent="0.25">
      <c r="D68" s="17" t="s">
        <v>140</v>
      </c>
      <c r="E68" s="17" t="s">
        <v>139</v>
      </c>
      <c r="F68" s="17" t="s">
        <v>202</v>
      </c>
    </row>
    <row r="69" spans="4:6" x14ac:dyDescent="0.25">
      <c r="D69" s="17" t="s">
        <v>142</v>
      </c>
      <c r="E69" s="17" t="s">
        <v>141</v>
      </c>
      <c r="F69" s="17" t="s">
        <v>201</v>
      </c>
    </row>
    <row r="70" spans="4:6" x14ac:dyDescent="0.25">
      <c r="D70" s="17" t="s">
        <v>144</v>
      </c>
      <c r="E70" s="17" t="s">
        <v>143</v>
      </c>
      <c r="F70" s="17" t="s">
        <v>205</v>
      </c>
    </row>
    <row r="71" spans="4:6" x14ac:dyDescent="0.25">
      <c r="D71" s="17" t="s">
        <v>146</v>
      </c>
      <c r="E71" s="17" t="s">
        <v>145</v>
      </c>
      <c r="F71" s="17" t="s">
        <v>199</v>
      </c>
    </row>
    <row r="72" spans="4:6" x14ac:dyDescent="0.25">
      <c r="D72" s="17" t="s">
        <v>148</v>
      </c>
      <c r="E72" s="17" t="s">
        <v>147</v>
      </c>
      <c r="F72" s="17" t="s">
        <v>199</v>
      </c>
    </row>
    <row r="73" spans="4:6" x14ac:dyDescent="0.25">
      <c r="D73" s="17" t="s">
        <v>150</v>
      </c>
      <c r="E73" s="17" t="s">
        <v>149</v>
      </c>
      <c r="F73" s="17" t="s">
        <v>199</v>
      </c>
    </row>
    <row r="74" spans="4:6" x14ac:dyDescent="0.25">
      <c r="D74" s="17" t="s">
        <v>152</v>
      </c>
      <c r="E74" s="17" t="s">
        <v>151</v>
      </c>
      <c r="F74" s="17" t="s">
        <v>199</v>
      </c>
    </row>
    <row r="75" spans="4:6" x14ac:dyDescent="0.25">
      <c r="D75" s="17" t="s">
        <v>153</v>
      </c>
      <c r="E75" s="17" t="s">
        <v>153</v>
      </c>
      <c r="F75" s="17" t="s">
        <v>182</v>
      </c>
    </row>
    <row r="76" spans="4:6" x14ac:dyDescent="0.25">
      <c r="D76" s="17" t="s">
        <v>155</v>
      </c>
      <c r="E76" s="17" t="s">
        <v>154</v>
      </c>
      <c r="F76" s="17" t="s">
        <v>200</v>
      </c>
    </row>
    <row r="77" spans="4:6" x14ac:dyDescent="0.25">
      <c r="D77" s="17" t="s">
        <v>156</v>
      </c>
      <c r="E77" s="17" t="s">
        <v>156</v>
      </c>
      <c r="F77" s="17" t="s">
        <v>208</v>
      </c>
    </row>
    <row r="78" spans="4:6" x14ac:dyDescent="0.25">
      <c r="D78" s="17" t="s">
        <v>158</v>
      </c>
      <c r="E78" s="17" t="s">
        <v>157</v>
      </c>
      <c r="F78" s="17" t="s">
        <v>202</v>
      </c>
    </row>
    <row r="79" spans="4:6" x14ac:dyDescent="0.25">
      <c r="D79" s="17" t="s">
        <v>160</v>
      </c>
      <c r="E79" s="17" t="s">
        <v>159</v>
      </c>
      <c r="F79" s="17" t="s">
        <v>202</v>
      </c>
    </row>
    <row r="80" spans="4:6" x14ac:dyDescent="0.25">
      <c r="D80" s="17" t="s">
        <v>162</v>
      </c>
      <c r="E80" s="17" t="s">
        <v>161</v>
      </c>
      <c r="F80" s="17" t="s">
        <v>202</v>
      </c>
    </row>
    <row r="81" spans="4:6" x14ac:dyDescent="0.25">
      <c r="D81" s="17" t="s">
        <v>164</v>
      </c>
      <c r="E81" s="17" t="s">
        <v>163</v>
      </c>
      <c r="F81" s="17" t="s">
        <v>199</v>
      </c>
    </row>
    <row r="82" spans="4:6" x14ac:dyDescent="0.25">
      <c r="D82" s="17" t="s">
        <v>165</v>
      </c>
      <c r="E82" s="17" t="s">
        <v>165</v>
      </c>
      <c r="F82" s="17" t="s">
        <v>199</v>
      </c>
    </row>
    <row r="83" spans="4:6" x14ac:dyDescent="0.25">
      <c r="D83" s="17" t="s">
        <v>167</v>
      </c>
      <c r="E83" s="17" t="s">
        <v>166</v>
      </c>
      <c r="F83" s="17" t="s">
        <v>209</v>
      </c>
    </row>
    <row r="84" spans="4:6" x14ac:dyDescent="0.25">
      <c r="D84" s="17" t="s">
        <v>195</v>
      </c>
      <c r="E84" s="17" t="s">
        <v>168</v>
      </c>
      <c r="F84" s="17" t="s">
        <v>199</v>
      </c>
    </row>
    <row r="85" spans="4:6" x14ac:dyDescent="0.25">
      <c r="D85" s="17" t="s">
        <v>170</v>
      </c>
      <c r="E85" s="17" t="s">
        <v>169</v>
      </c>
      <c r="F85" s="17" t="s">
        <v>199</v>
      </c>
    </row>
    <row r="86" spans="4:6" x14ac:dyDescent="0.25">
      <c r="D86" s="17" t="s">
        <v>172</v>
      </c>
      <c r="E86" s="17" t="s">
        <v>171</v>
      </c>
      <c r="F86" s="17" t="s">
        <v>205</v>
      </c>
    </row>
    <row r="87" spans="4:6" x14ac:dyDescent="0.25">
      <c r="D87" s="17" t="s">
        <v>198</v>
      </c>
      <c r="E87" s="17" t="s">
        <v>173</v>
      </c>
      <c r="F87" s="17" t="s">
        <v>199</v>
      </c>
    </row>
    <row r="88" spans="4:6" x14ac:dyDescent="0.25">
      <c r="D88" s="17" t="s">
        <v>175</v>
      </c>
      <c r="E88" s="17" t="s">
        <v>174</v>
      </c>
      <c r="F88" s="17" t="s">
        <v>209</v>
      </c>
    </row>
    <row r="89" spans="4:6" x14ac:dyDescent="0.25">
      <c r="D89" s="17" t="s">
        <v>177</v>
      </c>
      <c r="E89" s="17" t="s">
        <v>176</v>
      </c>
      <c r="F89" s="17" t="s">
        <v>207</v>
      </c>
    </row>
    <row r="90" spans="4:6" x14ac:dyDescent="0.25">
      <c r="D90" s="17" t="s">
        <v>196</v>
      </c>
      <c r="E90" s="17" t="s">
        <v>178</v>
      </c>
      <c r="F90" s="17" t="s">
        <v>201</v>
      </c>
    </row>
    <row r="91" spans="4:6" x14ac:dyDescent="0.25">
      <c r="D91" s="17" t="s">
        <v>180</v>
      </c>
      <c r="E91" s="17" t="s">
        <v>179</v>
      </c>
      <c r="F91" s="17"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Equipment Removed</vt:lpstr>
      <vt:lpstr>New Equipment</vt:lpstr>
      <vt:lpstr>Data</vt:lpstr>
    </vt:vector>
  </TitlesOfParts>
  <Company>Syracuse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Seth W Enders</dc:creator>
  <cp:lastModifiedBy>Sarah N Hill</cp:lastModifiedBy>
  <dcterms:created xsi:type="dcterms:W3CDTF">2017-12-04T19:47:27Z</dcterms:created>
  <dcterms:modified xsi:type="dcterms:W3CDTF">2019-09-25T14:16:00Z</dcterms:modified>
</cp:coreProperties>
</file>